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vavra\Desktop\eIDAS II\Profil zadavatele\"/>
    </mc:Choice>
  </mc:AlternateContent>
  <bookViews>
    <workbookView xWindow="0" yWindow="0" windowWidth="20490" windowHeight="1081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20" i="1" l="1"/>
  <c r="E19" i="1"/>
  <c r="E17" i="1"/>
  <c r="E16" i="1"/>
  <c r="E15" i="1"/>
  <c r="E14" i="1"/>
  <c r="E12" i="1"/>
  <c r="E11" i="1"/>
  <c r="E10" i="1"/>
  <c r="E9" i="1"/>
  <c r="E7" i="1"/>
  <c r="E6" i="1"/>
  <c r="E24" i="1" l="1"/>
  <c r="E26" i="1" s="1"/>
  <c r="E27" i="1" s="1"/>
</calcChain>
</file>

<file path=xl/sharedStrings.xml><?xml version="1.0" encoding="utf-8"?>
<sst xmlns="http://schemas.openxmlformats.org/spreadsheetml/2006/main" count="40" uniqueCount="35">
  <si>
    <t>Popis</t>
  </si>
  <si>
    <t>Cena celkem v Kč bez DPH</t>
  </si>
  <si>
    <t>Sazba DPH v %</t>
  </si>
  <si>
    <t>Výše DPH v Kč</t>
  </si>
  <si>
    <t>Cena celkem v Kč včetně DPH</t>
  </si>
  <si>
    <t>Položka</t>
  </si>
  <si>
    <t>Podpora</t>
  </si>
  <si>
    <t>Čerpání</t>
  </si>
  <si>
    <t>Elektronická pečeť</t>
  </si>
  <si>
    <t>Elektronické časové razítko</t>
  </si>
  <si>
    <t>Ověření elektronického dokumentu</t>
  </si>
  <si>
    <t>Práce</t>
  </si>
  <si>
    <t>Centrální Infrastruktura</t>
  </si>
  <si>
    <t>Uživatelská infrastruktura</t>
  </si>
  <si>
    <t>cena při odebrání 60 000/rok</t>
  </si>
  <si>
    <t>Cena za vydání certifikátu</t>
  </si>
  <si>
    <t>Nástroje pro správu uživatelů.</t>
  </si>
  <si>
    <t>Technická konzultace</t>
  </si>
  <si>
    <t>Cena pořízení všech uživatelských komponent potřebných pro provoz služby.</t>
  </si>
  <si>
    <t>Cena pořízení všech centrálních komponent potřebných pro provoz služby.</t>
  </si>
  <si>
    <t>Školení administrátorů.</t>
  </si>
  <si>
    <t>Cena za jednotku v Kč bez DPH</t>
  </si>
  <si>
    <t>Cena školení pro administrátory v hodinách.</t>
  </si>
  <si>
    <t>Konzultace a podpora v hodinách.</t>
  </si>
  <si>
    <t>cena při odebrání 70 000/rok</t>
  </si>
  <si>
    <t>cena při odebrání 530 000/rok</t>
  </si>
  <si>
    <t>Cena celkem v Kč bez DPH na dobu 4 let</t>
  </si>
  <si>
    <t>Zprovoznění služby</t>
  </si>
  <si>
    <t>Cena za podporu na dobu 4 let</t>
  </si>
  <si>
    <t>Pořízení, zprovoznění a podpora nástrojů na správu certifikátů na dobu 4 let.</t>
  </si>
  <si>
    <t>Certifikáty pro službu pečetění na dobu 4let</t>
  </si>
  <si>
    <t>Odhad ceny potřebných prací ze strany dodavatele.</t>
  </si>
  <si>
    <t>*Žlutě vyznačená pole vyplní účastník</t>
  </si>
  <si>
    <t>Příloha č. 5 - Tabulka pro výpočet nabídkové ceny</t>
  </si>
  <si>
    <t>Počet čerpání v průběhu 4 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</si>
</sst>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3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Font="1" applyAlignment="1"/>
    <xf numFmtId="0" fontId="0" fillId="0" borderId="0" xfId="0" applyFont="1"/>
    <xf numFmtId="0" fontId="0" fillId="0" borderId="1" xfId="0" applyFont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/>
    <xf numFmtId="0" fontId="0" fillId="0" borderId="1" xfId="0" applyFont="1" applyBorder="1"/>
    <xf numFmtId="0" fontId="0" fillId="0" borderId="3" xfId="0" applyFont="1" applyBorder="1"/>
    <xf numFmtId="0" fontId="0" fillId="0" borderId="5" xfId="0" applyFont="1" applyBorder="1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wrapText="1"/>
    </xf>
    <xf numFmtId="4" fontId="2" fillId="3" borderId="1" xfId="0" applyNumberFormat="1" applyFont="1" applyFill="1" applyBorder="1"/>
    <xf numFmtId="0" fontId="2" fillId="0" borderId="0" xfId="0" applyFont="1" applyAlignment="1">
      <alignment vertical="center" wrapText="1"/>
    </xf>
    <xf numFmtId="0" fontId="1" fillId="3" borderId="0" xfId="0" applyFont="1" applyFill="1"/>
    <xf numFmtId="0" fontId="2" fillId="0" borderId="1" xfId="0" applyFont="1" applyBorder="1"/>
    <xf numFmtId="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4" fontId="2" fillId="3" borderId="0" xfId="0" applyNumberFormat="1" applyFont="1" applyFill="1" applyBorder="1"/>
    <xf numFmtId="4" fontId="2" fillId="0" borderId="1" xfId="0" applyNumberFormat="1" applyFont="1" applyFill="1" applyBorder="1" applyAlignment="1">
      <alignment horizontal="center"/>
    </xf>
    <xf numFmtId="0" fontId="2" fillId="0" borderId="0" xfId="0" applyFont="1" applyBorder="1"/>
    <xf numFmtId="4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Border="1" applyAlignment="1">
      <alignment horizontal="right" vertical="center"/>
    </xf>
    <xf numFmtId="4" fontId="2" fillId="0" borderId="0" xfId="0" applyNumberFormat="1" applyFont="1" applyBorder="1" applyAlignment="1">
      <alignment vertical="center"/>
    </xf>
    <xf numFmtId="4" fontId="2" fillId="0" borderId="0" xfId="0" applyNumberFormat="1" applyFont="1" applyFill="1" applyBorder="1"/>
    <xf numFmtId="4" fontId="2" fillId="0" borderId="0" xfId="0" applyNumberFormat="1" applyFont="1" applyBorder="1"/>
    <xf numFmtId="0" fontId="1" fillId="0" borderId="0" xfId="0" applyFont="1" applyBorder="1" applyAlignment="1">
      <alignment wrapText="1"/>
    </xf>
    <xf numFmtId="0" fontId="1" fillId="0" borderId="1" xfId="0" applyFont="1" applyBorder="1"/>
    <xf numFmtId="0" fontId="1" fillId="0" borderId="2" xfId="0" applyFont="1" applyBorder="1"/>
    <xf numFmtId="0" fontId="1" fillId="0" borderId="4" xfId="0" applyFont="1" applyBorder="1"/>
    <xf numFmtId="3" fontId="2" fillId="0" borderId="1" xfId="0" applyNumberFormat="1" applyFont="1" applyBorder="1" applyAlignment="1">
      <alignment horizontal="center" vertical="center"/>
    </xf>
    <xf numFmtId="0" fontId="1" fillId="0" borderId="0" xfId="0" applyFont="1" applyFill="1" applyBorder="1"/>
    <xf numFmtId="164" fontId="1" fillId="0" borderId="1" xfId="0" applyNumberFormat="1" applyFont="1" applyFill="1" applyBorder="1" applyProtection="1"/>
    <xf numFmtId="9" fontId="1" fillId="4" borderId="3" xfId="0" applyNumberFormat="1" applyFont="1" applyFill="1" applyBorder="1" applyAlignment="1" applyProtection="1">
      <alignment horizontal="right"/>
      <protection locked="0"/>
    </xf>
    <xf numFmtId="164" fontId="1" fillId="0" borderId="3" xfId="0" applyNumberFormat="1" applyFont="1" applyBorder="1"/>
    <xf numFmtId="164" fontId="1" fillId="2" borderId="5" xfId="0" applyNumberFormat="1" applyFont="1" applyFill="1" applyBorder="1"/>
    <xf numFmtId="164" fontId="2" fillId="4" borderId="1" xfId="0" applyNumberFormat="1" applyFont="1" applyFill="1" applyBorder="1" applyAlignment="1" applyProtection="1">
      <alignment horizontal="right" vertical="center"/>
      <protection locked="0"/>
    </xf>
    <xf numFmtId="164" fontId="0" fillId="3" borderId="1" xfId="0" applyNumberFormat="1" applyFont="1" applyFill="1" applyBorder="1" applyAlignment="1" applyProtection="1">
      <alignment horizontal="center" vertical="center"/>
      <protection locked="0"/>
    </xf>
    <xf numFmtId="164" fontId="2" fillId="3" borderId="0" xfId="0" applyNumberFormat="1" applyFont="1" applyFill="1" applyBorder="1" applyProtection="1">
      <protection locked="0"/>
    </xf>
    <xf numFmtId="164" fontId="2" fillId="0" borderId="1" xfId="0" applyNumberFormat="1" applyFont="1" applyFill="1" applyBorder="1" applyAlignment="1" applyProtection="1">
      <alignment vertical="center"/>
    </xf>
    <xf numFmtId="4" fontId="2" fillId="3" borderId="1" xfId="0" applyNumberFormat="1" applyFont="1" applyFill="1" applyBorder="1" applyAlignment="1" applyProtection="1">
      <alignment vertical="center"/>
    </xf>
    <xf numFmtId="4" fontId="2" fillId="3" borderId="0" xfId="0" applyNumberFormat="1" applyFont="1" applyFill="1" applyBorder="1" applyAlignment="1" applyProtection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tabSelected="1" workbookViewId="0">
      <selection activeCell="I11" sqref="I11"/>
    </sheetView>
  </sheetViews>
  <sheetFormatPr defaultRowHeight="15" x14ac:dyDescent="0.25"/>
  <cols>
    <col min="1" max="1" width="39.42578125" style="2" customWidth="1"/>
    <col min="2" max="2" width="47.42578125" style="2" customWidth="1"/>
    <col min="3" max="3" width="22.28515625" style="2" customWidth="1"/>
    <col min="4" max="4" width="16.42578125" style="2" customWidth="1"/>
    <col min="5" max="5" width="23.42578125" style="2" customWidth="1"/>
    <col min="6" max="7" width="9.140625" style="2"/>
    <col min="8" max="8" width="15.85546875" style="2" customWidth="1"/>
    <col min="9" max="16384" width="9.140625" style="2"/>
  </cols>
  <sheetData>
    <row r="1" spans="1:5" x14ac:dyDescent="0.25">
      <c r="A1" s="1"/>
      <c r="B1" s="1"/>
      <c r="C1" s="1"/>
      <c r="D1" s="1"/>
      <c r="E1" s="1"/>
    </row>
    <row r="2" spans="1:5" ht="21" customHeight="1" x14ac:dyDescent="0.25">
      <c r="A2" s="10" t="s">
        <v>33</v>
      </c>
    </row>
    <row r="3" spans="1:5" ht="39.75" customHeight="1" x14ac:dyDescent="0.25">
      <c r="A3" s="11" t="s">
        <v>5</v>
      </c>
      <c r="B3" s="12" t="s">
        <v>0</v>
      </c>
      <c r="C3" s="12" t="s">
        <v>34</v>
      </c>
      <c r="D3" s="12" t="s">
        <v>21</v>
      </c>
      <c r="E3" s="12" t="s">
        <v>26</v>
      </c>
    </row>
    <row r="4" spans="1:5" ht="17.25" customHeight="1" x14ac:dyDescent="0.25">
      <c r="A4" s="13" t="s">
        <v>13</v>
      </c>
      <c r="B4" s="14"/>
      <c r="C4" s="14"/>
      <c r="D4" s="14"/>
      <c r="E4" s="14"/>
    </row>
    <row r="5" spans="1:5" ht="29.25" customHeight="1" x14ac:dyDescent="0.25">
      <c r="A5" s="15" t="s">
        <v>27</v>
      </c>
      <c r="B5" s="16" t="s">
        <v>18</v>
      </c>
      <c r="C5" s="3">
        <v>300</v>
      </c>
      <c r="D5" s="44">
        <v>0</v>
      </c>
      <c r="E5" s="47">
        <f t="shared" ref="E5:E7" si="0">D5*C5</f>
        <v>0</v>
      </c>
    </row>
    <row r="6" spans="1:5" ht="15" customHeight="1" x14ac:dyDescent="0.25">
      <c r="A6" s="15" t="s">
        <v>15</v>
      </c>
      <c r="B6" s="16"/>
      <c r="C6" s="3">
        <v>600</v>
      </c>
      <c r="D6" s="44">
        <v>0</v>
      </c>
      <c r="E6" s="47">
        <f t="shared" si="0"/>
        <v>0</v>
      </c>
    </row>
    <row r="7" spans="1:5" ht="15.75" customHeight="1" x14ac:dyDescent="0.25">
      <c r="A7" s="17" t="s">
        <v>6</v>
      </c>
      <c r="B7" s="18" t="s">
        <v>28</v>
      </c>
      <c r="C7" s="3">
        <v>300</v>
      </c>
      <c r="D7" s="44">
        <v>0</v>
      </c>
      <c r="E7" s="47">
        <f t="shared" si="0"/>
        <v>0</v>
      </c>
    </row>
    <row r="8" spans="1:5" ht="15" customHeight="1" x14ac:dyDescent="0.25">
      <c r="A8" s="19" t="s">
        <v>12</v>
      </c>
      <c r="B8" s="20"/>
      <c r="C8" s="4"/>
      <c r="D8" s="45"/>
      <c r="E8" s="48"/>
    </row>
    <row r="9" spans="1:5" ht="31.5" customHeight="1" x14ac:dyDescent="0.25">
      <c r="A9" s="15" t="s">
        <v>27</v>
      </c>
      <c r="B9" s="16" t="s">
        <v>19</v>
      </c>
      <c r="C9" s="3">
        <v>1</v>
      </c>
      <c r="D9" s="44">
        <v>0</v>
      </c>
      <c r="E9" s="47">
        <f t="shared" ref="E9:E12" si="1">D9*C9</f>
        <v>0</v>
      </c>
    </row>
    <row r="10" spans="1:5" ht="15" customHeight="1" x14ac:dyDescent="0.25">
      <c r="A10" s="15" t="s">
        <v>15</v>
      </c>
      <c r="B10" s="16" t="s">
        <v>30</v>
      </c>
      <c r="C10" s="3">
        <v>1</v>
      </c>
      <c r="D10" s="44">
        <v>0</v>
      </c>
      <c r="E10" s="47">
        <f t="shared" si="1"/>
        <v>0</v>
      </c>
    </row>
    <row r="11" spans="1:5" ht="23.25" customHeight="1" x14ac:dyDescent="0.25">
      <c r="A11" s="21" t="s">
        <v>11</v>
      </c>
      <c r="B11" s="16" t="s">
        <v>31</v>
      </c>
      <c r="C11" s="3">
        <v>1</v>
      </c>
      <c r="D11" s="44">
        <v>0</v>
      </c>
      <c r="E11" s="47">
        <f t="shared" si="1"/>
        <v>0</v>
      </c>
    </row>
    <row r="12" spans="1:5" ht="19.5" customHeight="1" x14ac:dyDescent="0.25">
      <c r="A12" s="17" t="s">
        <v>6</v>
      </c>
      <c r="B12" s="18" t="s">
        <v>28</v>
      </c>
      <c r="C12" s="3">
        <v>1</v>
      </c>
      <c r="D12" s="44">
        <v>0</v>
      </c>
      <c r="E12" s="47">
        <f t="shared" si="1"/>
        <v>0</v>
      </c>
    </row>
    <row r="13" spans="1:5" ht="16.5" customHeight="1" x14ac:dyDescent="0.25">
      <c r="A13" s="22" t="s">
        <v>7</v>
      </c>
      <c r="B13" s="20"/>
      <c r="C13" s="4"/>
      <c r="D13" s="45"/>
      <c r="E13" s="48"/>
    </row>
    <row r="14" spans="1:5" x14ac:dyDescent="0.25">
      <c r="A14" s="23" t="s">
        <v>8</v>
      </c>
      <c r="B14" s="24" t="s">
        <v>14</v>
      </c>
      <c r="C14" s="38">
        <v>240000</v>
      </c>
      <c r="D14" s="44">
        <v>0</v>
      </c>
      <c r="E14" s="47">
        <f t="shared" ref="E14:E17" si="2">D14*C14</f>
        <v>0</v>
      </c>
    </row>
    <row r="15" spans="1:5" x14ac:dyDescent="0.25">
      <c r="A15" s="23" t="s">
        <v>9</v>
      </c>
      <c r="B15" s="24" t="s">
        <v>25</v>
      </c>
      <c r="C15" s="38">
        <v>2120000</v>
      </c>
      <c r="D15" s="44">
        <v>0</v>
      </c>
      <c r="E15" s="47">
        <f t="shared" si="2"/>
        <v>0</v>
      </c>
    </row>
    <row r="16" spans="1:5" x14ac:dyDescent="0.25">
      <c r="A16" s="23" t="s">
        <v>10</v>
      </c>
      <c r="B16" s="24" t="s">
        <v>24</v>
      </c>
      <c r="C16" s="38">
        <v>280000</v>
      </c>
      <c r="D16" s="44">
        <v>0</v>
      </c>
      <c r="E16" s="47">
        <f t="shared" si="2"/>
        <v>0</v>
      </c>
    </row>
    <row r="17" spans="1:6" ht="25.5" x14ac:dyDescent="0.25">
      <c r="A17" s="25" t="s">
        <v>16</v>
      </c>
      <c r="B17" s="16" t="s">
        <v>29</v>
      </c>
      <c r="C17" s="3">
        <v>1</v>
      </c>
      <c r="D17" s="44">
        <v>0</v>
      </c>
      <c r="E17" s="47">
        <f t="shared" si="2"/>
        <v>0</v>
      </c>
    </row>
    <row r="18" spans="1:6" x14ac:dyDescent="0.25">
      <c r="A18" s="22" t="s">
        <v>6</v>
      </c>
      <c r="B18" s="26"/>
      <c r="C18" s="26"/>
      <c r="D18" s="46"/>
      <c r="E18" s="49"/>
    </row>
    <row r="19" spans="1:6" x14ac:dyDescent="0.25">
      <c r="A19" s="23" t="s">
        <v>20</v>
      </c>
      <c r="B19" s="27" t="s">
        <v>22</v>
      </c>
      <c r="C19" s="3">
        <v>4</v>
      </c>
      <c r="D19" s="44">
        <v>0</v>
      </c>
      <c r="E19" s="47">
        <f t="shared" ref="E19:E20" si="3">D19*C19</f>
        <v>0</v>
      </c>
    </row>
    <row r="20" spans="1:6" x14ac:dyDescent="0.25">
      <c r="A20" s="23" t="s">
        <v>17</v>
      </c>
      <c r="B20" s="27" t="s">
        <v>23</v>
      </c>
      <c r="C20" s="3">
        <v>20</v>
      </c>
      <c r="D20" s="44">
        <v>0</v>
      </c>
      <c r="E20" s="47">
        <f t="shared" si="3"/>
        <v>0</v>
      </c>
    </row>
    <row r="21" spans="1:6" x14ac:dyDescent="0.25">
      <c r="A21" s="28"/>
      <c r="B21" s="29"/>
      <c r="C21" s="5"/>
      <c r="D21" s="30"/>
      <c r="E21" s="31"/>
    </row>
    <row r="22" spans="1:6" x14ac:dyDescent="0.25">
      <c r="A22" s="28"/>
      <c r="B22" s="32"/>
      <c r="C22" s="32"/>
      <c r="D22" s="32"/>
      <c r="E22" s="33"/>
    </row>
    <row r="23" spans="1:6" x14ac:dyDescent="0.25">
      <c r="A23" s="34"/>
      <c r="B23" s="6"/>
      <c r="C23" s="6"/>
      <c r="D23" s="6"/>
      <c r="E23" s="6"/>
      <c r="F23" s="6"/>
    </row>
    <row r="24" spans="1:6" x14ac:dyDescent="0.25">
      <c r="A24" s="35" t="s">
        <v>1</v>
      </c>
      <c r="B24" s="7"/>
      <c r="C24" s="7"/>
      <c r="D24" s="7"/>
      <c r="E24" s="40">
        <f>SUM(E5:E20)</f>
        <v>0</v>
      </c>
    </row>
    <row r="25" spans="1:6" x14ac:dyDescent="0.25">
      <c r="A25" s="36" t="s">
        <v>2</v>
      </c>
      <c r="B25" s="7"/>
      <c r="C25" s="8"/>
      <c r="D25" s="8"/>
      <c r="E25" s="41">
        <v>0</v>
      </c>
    </row>
    <row r="26" spans="1:6" x14ac:dyDescent="0.25">
      <c r="A26" s="36" t="s">
        <v>3</v>
      </c>
      <c r="B26" s="7"/>
      <c r="C26" s="8"/>
      <c r="D26" s="8"/>
      <c r="E26" s="42">
        <f>PRODUCT(E25,E24)</f>
        <v>0</v>
      </c>
    </row>
    <row r="27" spans="1:6" x14ac:dyDescent="0.25">
      <c r="A27" s="37" t="s">
        <v>4</v>
      </c>
      <c r="B27" s="7"/>
      <c r="C27" s="9"/>
      <c r="D27" s="9"/>
      <c r="E27" s="43">
        <f>SUM(E24,E26)</f>
        <v>0</v>
      </c>
    </row>
    <row r="29" spans="1:6" x14ac:dyDescent="0.25">
      <c r="A29" s="39" t="s">
        <v>32</v>
      </c>
    </row>
  </sheetData>
  <sheetProtection algorithmName="SHA-512" hashValue="6sAx8Y7q9QXwWHQUh6A/R4E2BiB2z60Sfi5dcX6MGiCSAqau4XBGJ5e5kN78AMBmY1YHn9vUuunD5vilXooyXA==" saltValue="9twpYHBeURzFC4ONrJh5FA==" spinCount="100000" sheet="1" objects="1" scenarios="1"/>
  <protectedRanges>
    <protectedRange sqref="B12 B7" name="Oblast2"/>
    <protectedRange sqref="B8" name="Oblast1"/>
    <protectedRange sqref="E25" name="Oblast4_1"/>
  </protectedRange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BB88001C4829444BF19670DC4E46A47" ma:contentTypeVersion="" ma:contentTypeDescription="Vytvoří nový dokument" ma:contentTypeScope="" ma:versionID="ed5401b8894b38c7c104b38a7fe0da93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53C9DFE-437D-4C70-AB09-24D106ABD0FD}">
  <ds:schemaRefs>
    <ds:schemaRef ds:uri="http://schemas.openxmlformats.org/package/2006/metadata/core-properties"/>
    <ds:schemaRef ds:uri="http://purl.org/dc/elements/1.1/"/>
    <ds:schemaRef ds:uri="http://purl.org/dc/dcmitype/"/>
    <ds:schemaRef ds:uri="$ListId:dokumentyvz;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FBCA6B83-17CE-4CDA-9841-6A13C6144AF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BFB273E-DC06-4CD5-A682-78110C7CDA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Hrbáček Václav</dc:creator>
  <cp:lastModifiedBy>Uživatel</cp:lastModifiedBy>
  <dcterms:created xsi:type="dcterms:W3CDTF">2018-11-14T12:41:12Z</dcterms:created>
  <dcterms:modified xsi:type="dcterms:W3CDTF">2019-11-25T18:27:36Z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0x0101002BB88001C4829444BF19670DC4E46A47</vt:lpwstr>
  </property>
</Properties>
</file>